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第四批汇总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<sst xmlns="http://schemas.openxmlformats.org/spreadsheetml/2006/main" count="43" uniqueCount="34">
  <si>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乌拉盖管理区医保服务中心城乡医疗救助2024年第四批救助明细（门诊）</t>
  </si>
  <si>
    <t>序号</t>
  </si>
  <si>
    <t>姓名</t>
  </si>
  <si>
    <t>类别</t>
  </si>
  <si>
    <t>病种</t>
  </si>
  <si>
    <t>就诊医院</t>
  </si>
  <si>
    <t>治疗情况</t>
  </si>
  <si>
    <t>就诊日期</t>
  </si>
  <si>
    <t>发票金额</t>
  </si>
  <si>
    <t>政策扣除金额</t>
  </si>
  <si>
    <t>可补金额</t>
  </si>
  <si>
    <t>基本医疗报销金额</t>
  </si>
  <si>
    <t>补充保险报销金额</t>
  </si>
  <si>
    <t>余额</t>
  </si>
  <si>
    <t>报销比例(%)</t>
  </si>
  <si>
    <t>医疗救助实报金额</t>
  </si>
  <si>
    <t>备注</t>
  </si>
  <si>
    <t>张叶</t>
  </si>
  <si>
    <t>低保</t>
  </si>
  <si>
    <t>冠状动脉粥样硬化性心脏病</t>
  </si>
  <si>
    <t>锡林郭勒盟乌拉盖管理区人民医院</t>
  </si>
  <si>
    <t>门诊</t>
  </si>
  <si>
    <t>2024.02.15-2024.02.15</t>
  </si>
  <si>
    <t>李银荣</t>
  </si>
  <si>
    <t>恶性肿瘤门诊治疗</t>
  </si>
  <si>
    <t>郝明金</t>
  </si>
  <si>
    <t>北京西京中医医院</t>
  </si>
  <si>
    <t>2024.02.22-2024.02.22</t>
  </si>
  <si>
    <t>常乐乐</t>
  </si>
  <si>
    <t>混合细胞型（经典型）霍奇金淋巴瘤</t>
  </si>
  <si>
    <t>中国医学科学院肿瘤医院</t>
  </si>
  <si>
    <t>2023.12.14-2023.12.14</t>
  </si>
  <si>
    <t>合计</t>
  </si>
  <si>
    <t xml:space="preserve">    复审人：                          业务负责人：                   财务：                          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</si>
</sst>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workbookViewId="0">
      <pane ySplit="3" topLeftCell="A4" activePane="bottomLeft" state="frozen"/>
      <selection/>
      <selection pane="bottomLeft" activeCell="I12" sqref="I12"/>
    </sheetView>
  </sheetViews>
  <sheetFormatPr defaultColWidth="9" defaultRowHeight="13.5"/>
  <cols>
    <col min="1" max="1" width="3" style="1" customWidth="1"/>
    <col min="2" max="2" width="6.375" style="4" customWidth="1"/>
    <col min="3" max="3" width="5.125" style="1" customWidth="1"/>
    <col min="4" max="4" width="9" style="1" customWidth="1"/>
    <col min="5" max="5" width="9.33333333333333" style="5" customWidth="1"/>
    <col min="6" max="6" width="4.33333333333333" style="1" customWidth="1"/>
    <col min="7" max="7" width="10.75" style="5" customWidth="1"/>
    <col min="8" max="8" width="9.10833333333333" style="1" customWidth="1"/>
    <col min="9" max="9" width="7.33333333333333" style="4" customWidth="1"/>
    <col min="10" max="10" width="8.44166666666667" style="4" customWidth="1"/>
    <col min="11" max="11" width="8.89166666666667" style="4" customWidth="1"/>
    <col min="12" max="12" width="8.25" style="4" customWidth="1"/>
    <col min="13" max="13" width="7.66666666666667" style="4" customWidth="1"/>
    <col min="14" max="14" width="7.125" style="4" customWidth="1"/>
    <col min="15" max="15" width="8.225" style="4" customWidth="1"/>
    <col min="16" max="16" width="9.75" style="1" customWidth="1"/>
    <col min="17" max="17" width="9.375" style="1"/>
    <col min="18" max="16384" width="9" style="1"/>
  </cols>
  <sheetData>
    <row r="1" s="1" customFormat="1" ht="22.5" spans="1:15">
      <c r="A1" s="6" t="s">
        <v>0</v>
      </c>
      <c r="B1" s="6"/>
      <c r="C1" s="6"/>
      <c r="D1" s="6"/>
      <c r="E1" s="7"/>
      <c r="F1" s="6"/>
      <c r="G1" s="7"/>
      <c r="H1" s="6"/>
      <c r="I1" s="6"/>
      <c r="J1" s="6"/>
      <c r="K1" s="6"/>
      <c r="L1" s="6"/>
      <c r="M1" s="6"/>
      <c r="N1" s="6"/>
      <c r="O1" s="6"/>
    </row>
    <row r="2" s="1" customFormat="1" ht="14.25" spans="1:15">
      <c r="A2" s="8">
        <v>45373</v>
      </c>
      <c r="B2" s="8"/>
      <c r="C2" s="8"/>
      <c r="D2" s="8"/>
      <c r="E2" s="9"/>
      <c r="F2" s="8"/>
      <c r="G2" s="9"/>
      <c r="H2" s="8"/>
      <c r="I2" s="8"/>
      <c r="J2" s="8"/>
      <c r="K2" s="8"/>
      <c r="L2" s="8"/>
      <c r="M2" s="8"/>
      <c r="N2" s="8"/>
      <c r="O2" s="8"/>
    </row>
    <row r="3" s="2" customFormat="1" ht="27" customHeight="1" spans="1:1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7" t="s">
        <v>15</v>
      </c>
      <c r="P3" s="18" t="s">
        <v>16</v>
      </c>
    </row>
    <row r="4" s="2" customFormat="1" ht="27" customHeight="1" spans="1:16">
      <c r="A4" s="10">
        <v>1</v>
      </c>
      <c r="B4" s="10" t="s">
        <v>17</v>
      </c>
      <c r="C4" s="10" t="s">
        <v>18</v>
      </c>
      <c r="D4" s="10" t="s">
        <v>19</v>
      </c>
      <c r="E4" s="12" t="s">
        <v>20</v>
      </c>
      <c r="F4" s="10" t="s">
        <v>21</v>
      </c>
      <c r="G4" s="10" t="s">
        <v>22</v>
      </c>
      <c r="H4" s="10">
        <v>194.01</v>
      </c>
      <c r="I4" s="10">
        <f>H4-J4</f>
        <v>17.04</v>
      </c>
      <c r="J4" s="10">
        <v>176.97</v>
      </c>
      <c r="K4" s="10">
        <v>132.73</v>
      </c>
      <c r="L4" s="10"/>
      <c r="M4" s="10">
        <f>J4-K4-L4</f>
        <v>44.24</v>
      </c>
      <c r="N4" s="19">
        <v>0.7</v>
      </c>
      <c r="O4" s="17">
        <v>30.97</v>
      </c>
      <c r="P4" s="12"/>
    </row>
    <row r="5" s="2" customFormat="1" ht="27" customHeight="1" spans="1:16">
      <c r="A5" s="10">
        <v>2</v>
      </c>
      <c r="B5" s="10" t="s">
        <v>23</v>
      </c>
      <c r="C5" s="10" t="s">
        <v>18</v>
      </c>
      <c r="D5" s="10" t="s">
        <v>24</v>
      </c>
      <c r="E5" s="12" t="s">
        <v>20</v>
      </c>
      <c r="F5" s="10" t="s">
        <v>21</v>
      </c>
      <c r="G5" s="10" t="s">
        <v>22</v>
      </c>
      <c r="H5" s="10">
        <v>150.45</v>
      </c>
      <c r="I5" s="10">
        <f>H5-J5</f>
        <v>0.289999999999992</v>
      </c>
      <c r="J5" s="10">
        <v>150.16</v>
      </c>
      <c r="K5" s="10"/>
      <c r="L5" s="10"/>
      <c r="M5" s="10">
        <f>J5-K5-L5</f>
        <v>150.16</v>
      </c>
      <c r="N5" s="19">
        <v>0.7</v>
      </c>
      <c r="O5" s="17">
        <v>105.11</v>
      </c>
      <c r="P5" s="12"/>
    </row>
    <row r="6" s="2" customFormat="1" ht="27" customHeight="1" spans="1:16">
      <c r="A6" s="10">
        <v>3</v>
      </c>
      <c r="B6" s="10" t="s">
        <v>25</v>
      </c>
      <c r="C6" s="10" t="s">
        <v>18</v>
      </c>
      <c r="D6" s="10" t="s">
        <v>24</v>
      </c>
      <c r="E6" s="12" t="s">
        <v>26</v>
      </c>
      <c r="F6" s="10" t="s">
        <v>21</v>
      </c>
      <c r="G6" s="10" t="s">
        <v>27</v>
      </c>
      <c r="H6" s="10">
        <v>1438.36</v>
      </c>
      <c r="I6" s="10">
        <f>H6-J6</f>
        <v>13.8599999999999</v>
      </c>
      <c r="J6" s="10">
        <v>1424.5</v>
      </c>
      <c r="K6" s="10">
        <v>1159.83</v>
      </c>
      <c r="L6" s="10"/>
      <c r="M6" s="10">
        <f>J6-K6-L6</f>
        <v>264.67</v>
      </c>
      <c r="N6" s="19">
        <v>0.7</v>
      </c>
      <c r="O6" s="17">
        <v>185.27</v>
      </c>
      <c r="P6" s="12"/>
    </row>
    <row r="7" s="2" customFormat="1" ht="27" customHeight="1" spans="1:16">
      <c r="A7" s="10">
        <v>4</v>
      </c>
      <c r="B7" s="10" t="s">
        <v>28</v>
      </c>
      <c r="C7" s="10" t="s">
        <v>18</v>
      </c>
      <c r="D7" s="10" t="s">
        <v>29</v>
      </c>
      <c r="E7" s="12" t="s">
        <v>30</v>
      </c>
      <c r="F7" s="10" t="s">
        <v>21</v>
      </c>
      <c r="G7" s="10" t="s">
        <v>31</v>
      </c>
      <c r="H7" s="10">
        <v>7649.3</v>
      </c>
      <c r="I7" s="10">
        <f>H7-J7</f>
        <v>2116</v>
      </c>
      <c r="J7" s="10">
        <v>5533.3</v>
      </c>
      <c r="K7" s="10">
        <v>2766.65</v>
      </c>
      <c r="L7" s="10">
        <v>1371.55</v>
      </c>
      <c r="M7" s="10">
        <f>J7-K7-L7</f>
        <v>1395.1</v>
      </c>
      <c r="N7" s="19">
        <v>0.7</v>
      </c>
      <c r="O7" s="17">
        <v>976.57</v>
      </c>
      <c r="P7" s="12"/>
    </row>
    <row r="8" s="2" customFormat="1" ht="27" customHeight="1" spans="1:16">
      <c r="A8" s="13" t="s">
        <v>32</v>
      </c>
      <c r="B8" s="14"/>
      <c r="C8" s="14"/>
      <c r="D8" s="14"/>
      <c r="E8" s="14"/>
      <c r="F8" s="14"/>
      <c r="G8" s="14"/>
      <c r="H8" s="10">
        <f t="shared" ref="H8:M8" si="0">SUM(H4:H7)</f>
        <v>9432.12</v>
      </c>
      <c r="I8" s="10">
        <f t="shared" si="0"/>
        <v>2147.19</v>
      </c>
      <c r="J8" s="10">
        <f t="shared" si="0"/>
        <v>7284.93</v>
      </c>
      <c r="K8" s="10">
        <f t="shared" si="0"/>
        <v>4059.21</v>
      </c>
      <c r="L8" s="10">
        <f t="shared" si="0"/>
        <v>1371.55</v>
      </c>
      <c r="M8" s="10">
        <f t="shared" si="0"/>
        <v>1854.17</v>
      </c>
      <c r="N8" s="10"/>
      <c r="O8" s="17">
        <f>SUM(O4:O7)</f>
        <v>1297.92</v>
      </c>
      <c r="P8" s="18"/>
    </row>
    <row r="9" s="3" customFormat="1" ht="33" customHeight="1" spans="1:15">
      <c r="A9" s="1"/>
      <c r="B9" s="15" t="s">
        <v>33</v>
      </c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</sheetData>
  <mergeCells count="4">
    <mergeCell ref="A1:O1"/>
    <mergeCell ref="A2:O2"/>
    <mergeCell ref="A8:G8"/>
    <mergeCell ref="B9:O9"/>
  </mergeCells>
  <printOptions horizontalCentered="1" verticalCentered="1"/>
  <pageMargins left="0.251388888888889" right="0.251388888888889" top="0.751388888888889" bottom="4.68472222222222" header="0.298611111111111" footer="0.298611111111111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2019-11-14T02:10:00Z</dcterms:created>
  <dcterms:modified xsi:type="dcterms:W3CDTF">2024-04-16T03:34:16Z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D8DB3BC3345A4AD495ABCC1D470BFA36</vt:lpwstr>
  </property>
</Properties>
</file>