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七批汇总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<sst xmlns="http://schemas.openxmlformats.org/spreadsheetml/2006/main" count="55" uniqueCount="42">
  <si>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乌拉盖管理区医保服务中心城乡医疗救助2024年第八批救助明细（门诊）</t>
  </si>
  <si>
    <t>序号</t>
  </si>
  <si>
    <t>姓名</t>
  </si>
  <si>
    <t>性别</t>
  </si>
  <si>
    <t>类别</t>
  </si>
  <si>
    <t>病种</t>
  </si>
  <si>
    <t>就诊医院</t>
  </si>
  <si>
    <t>治疗情况</t>
  </si>
  <si>
    <t>就诊日期</t>
  </si>
  <si>
    <t>发票金额</t>
  </si>
  <si>
    <t>政策扣除金额</t>
  </si>
  <si>
    <t>可补金额</t>
  </si>
  <si>
    <t>基本医疗报销金额</t>
  </si>
  <si>
    <t>补充保险报销金额</t>
  </si>
  <si>
    <t>余额</t>
  </si>
  <si>
    <t>报销比例(%)</t>
  </si>
  <si>
    <t>医疗救助实报金额</t>
  </si>
  <si>
    <t>备注</t>
  </si>
  <si>
    <t>哈斯其其格</t>
  </si>
  <si>
    <t>女</t>
  </si>
  <si>
    <t>低保</t>
  </si>
  <si>
    <t>恶性肿瘤门诊治疗</t>
  </si>
  <si>
    <t>北京大学人民医院</t>
  </si>
  <si>
    <t>门诊</t>
  </si>
  <si>
    <t>2024.7.22</t>
  </si>
  <si>
    <t>候霞</t>
  </si>
  <si>
    <t>张家口市妇幼保健院</t>
  </si>
  <si>
    <t>2024.7.29</t>
  </si>
  <si>
    <t>寇斌</t>
  </si>
  <si>
    <t>男</t>
  </si>
  <si>
    <t>低保边缘家庭人员</t>
  </si>
  <si>
    <t>锡林郭勒盟中心医院</t>
  </si>
  <si>
    <t>2024.6.6</t>
  </si>
  <si>
    <t>樊海珍</t>
  </si>
  <si>
    <t>锡林郭勒盟乌拉盖管理区人民医院</t>
  </si>
  <si>
    <t>2024.6.28</t>
  </si>
  <si>
    <t>徐振龙</t>
  </si>
  <si>
    <t>泌尿道感染</t>
  </si>
  <si>
    <t>内蒙古医科大学附属医院</t>
  </si>
  <si>
    <t>2024.7.18</t>
  </si>
  <si>
    <t>合计</t>
  </si>
  <si>
    <t>填表人：                业务负责人：              财务：                  医保中心负责人：                 主管领导：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</si>
</sst>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T5" sqref="T5"/>
    </sheetView>
  </sheetViews>
  <sheetFormatPr defaultColWidth="9" defaultRowHeight="13.5"/>
  <cols>
    <col min="1" max="1" width="3" style="1" customWidth="1"/>
    <col min="2" max="2" width="6.375" style="4" customWidth="1"/>
    <col min="3" max="3" width="2.775" style="4" customWidth="1"/>
    <col min="4" max="4" width="5.125" style="1" customWidth="1"/>
    <col min="5" max="5" width="9" style="1" customWidth="1"/>
    <col min="6" max="6" width="11" style="5" customWidth="1"/>
    <col min="7" max="7" width="4.33333333333333" style="1" customWidth="1"/>
    <col min="8" max="8" width="10.75" style="5" customWidth="1"/>
    <col min="9" max="9" width="9.10833333333333" style="1" customWidth="1"/>
    <col min="10" max="10" width="7.33333333333333" style="4" customWidth="1"/>
    <col min="11" max="11" width="8.44166666666667" style="4" customWidth="1"/>
    <col min="12" max="12" width="8.89166666666667" style="4" customWidth="1"/>
    <col min="13" max="13" width="7.10833333333333" style="4" customWidth="1"/>
    <col min="14" max="14" width="7.66666666666667" style="4" customWidth="1"/>
    <col min="15" max="15" width="7.125" style="4" customWidth="1"/>
    <col min="16" max="16" width="8.225" style="4" customWidth="1"/>
    <col min="17" max="17" width="9.75" style="1" customWidth="1"/>
    <col min="18" max="18" width="9.375" style="1"/>
    <col min="19" max="16384" width="9" style="1"/>
  </cols>
  <sheetData>
    <row r="1" s="1" customFormat="1" ht="22.5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14.25" spans="1:17">
      <c r="A2" s="7">
        <v>45562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62" customHeight="1" spans="1:1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15" t="s">
        <v>16</v>
      </c>
      <c r="Q3" s="17" t="s">
        <v>17</v>
      </c>
    </row>
    <row r="4" s="2" customFormat="1" ht="62" customHeight="1" spans="1:17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10" t="s">
        <v>22</v>
      </c>
      <c r="G4" s="8" t="s">
        <v>23</v>
      </c>
      <c r="H4" s="8" t="s">
        <v>24</v>
      </c>
      <c r="I4" s="8">
        <v>674.56</v>
      </c>
      <c r="J4" s="8">
        <f>I4-K4</f>
        <v>58.2099999999999</v>
      </c>
      <c r="K4" s="8">
        <v>616.35</v>
      </c>
      <c r="L4" s="8">
        <v>431.45</v>
      </c>
      <c r="M4" s="8"/>
      <c r="N4" s="8">
        <f>K4-L4-M4</f>
        <v>184.9</v>
      </c>
      <c r="O4" s="16">
        <v>0.7</v>
      </c>
      <c r="P4" s="15">
        <v>129.43</v>
      </c>
      <c r="Q4" s="10"/>
    </row>
    <row r="5" s="2" customFormat="1" ht="62" customHeight="1" spans="1:17">
      <c r="A5" s="8">
        <v>2</v>
      </c>
      <c r="B5" s="8" t="s">
        <v>25</v>
      </c>
      <c r="C5" s="8" t="s">
        <v>19</v>
      </c>
      <c r="D5" s="8" t="s">
        <v>20</v>
      </c>
      <c r="E5" s="8" t="s">
        <v>21</v>
      </c>
      <c r="F5" s="10" t="s">
        <v>26</v>
      </c>
      <c r="G5" s="8" t="s">
        <v>23</v>
      </c>
      <c r="H5" s="8" t="s">
        <v>27</v>
      </c>
      <c r="I5" s="8">
        <v>1579.3</v>
      </c>
      <c r="J5" s="8">
        <f>I5-K5</f>
        <v>173.58</v>
      </c>
      <c r="K5" s="8">
        <v>1405.72</v>
      </c>
      <c r="L5" s="8">
        <v>874.29</v>
      </c>
      <c r="M5" s="8"/>
      <c r="N5" s="8">
        <f>K5-L5-M5</f>
        <v>531.43</v>
      </c>
      <c r="O5" s="16">
        <v>0.7</v>
      </c>
      <c r="P5" s="15">
        <v>372</v>
      </c>
      <c r="Q5" s="10"/>
    </row>
    <row r="6" s="2" customFormat="1" ht="62" customHeight="1" spans="1:17">
      <c r="A6" s="8">
        <v>3</v>
      </c>
      <c r="B6" s="8" t="s">
        <v>28</v>
      </c>
      <c r="C6" s="8" t="s">
        <v>29</v>
      </c>
      <c r="D6" s="8" t="s">
        <v>30</v>
      </c>
      <c r="E6" s="8" t="s">
        <v>21</v>
      </c>
      <c r="F6" s="10" t="s">
        <v>31</v>
      </c>
      <c r="G6" s="8" t="s">
        <v>23</v>
      </c>
      <c r="H6" s="8" t="s">
        <v>32</v>
      </c>
      <c r="I6" s="8">
        <v>1010.22</v>
      </c>
      <c r="J6" s="8">
        <f>I6-K6</f>
        <v>163.96</v>
      </c>
      <c r="K6" s="8">
        <v>846.26</v>
      </c>
      <c r="L6" s="8">
        <v>634.7</v>
      </c>
      <c r="M6" s="8">
        <v>126.94</v>
      </c>
      <c r="N6" s="8">
        <f>K6-L6-M6</f>
        <v>84.6199999999999</v>
      </c>
      <c r="O6" s="16">
        <v>0.6</v>
      </c>
      <c r="P6" s="15">
        <v>50.77</v>
      </c>
      <c r="Q6" s="10"/>
    </row>
    <row r="7" s="2" customFormat="1" ht="62" customHeight="1" spans="1:17">
      <c r="A7" s="8">
        <v>4</v>
      </c>
      <c r="B7" s="8" t="s">
        <v>33</v>
      </c>
      <c r="C7" s="8" t="s">
        <v>29</v>
      </c>
      <c r="D7" s="8" t="s">
        <v>30</v>
      </c>
      <c r="E7" s="8" t="s">
        <v>21</v>
      </c>
      <c r="F7" s="10" t="s">
        <v>34</v>
      </c>
      <c r="G7" s="8" t="s">
        <v>23</v>
      </c>
      <c r="H7" s="8" t="s">
        <v>35</v>
      </c>
      <c r="I7" s="8">
        <v>121.52</v>
      </c>
      <c r="J7" s="8">
        <f>I7-K7</f>
        <v>20.98</v>
      </c>
      <c r="K7" s="8">
        <v>100.54</v>
      </c>
      <c r="L7" s="8">
        <v>75.41</v>
      </c>
      <c r="M7" s="8"/>
      <c r="N7" s="8">
        <f>K7-L7-M7</f>
        <v>25.13</v>
      </c>
      <c r="O7" s="16">
        <v>0.6</v>
      </c>
      <c r="P7" s="15">
        <v>15.08</v>
      </c>
      <c r="Q7" s="10"/>
    </row>
    <row r="8" s="2" customFormat="1" ht="62" customHeight="1" spans="1:17">
      <c r="A8" s="8">
        <v>5</v>
      </c>
      <c r="B8" s="8" t="s">
        <v>36</v>
      </c>
      <c r="C8" s="8" t="s">
        <v>29</v>
      </c>
      <c r="D8" s="8" t="s">
        <v>20</v>
      </c>
      <c r="E8" s="8" t="s">
        <v>37</v>
      </c>
      <c r="F8" s="10" t="s">
        <v>38</v>
      </c>
      <c r="G8" s="8" t="s">
        <v>23</v>
      </c>
      <c r="H8" s="8" t="s">
        <v>39</v>
      </c>
      <c r="I8" s="8">
        <v>1278.92</v>
      </c>
      <c r="J8" s="8">
        <f>I8-K8</f>
        <v>122.81</v>
      </c>
      <c r="K8" s="8">
        <v>1156.11</v>
      </c>
      <c r="L8" s="8">
        <v>809.28</v>
      </c>
      <c r="M8" s="8">
        <v>225.44</v>
      </c>
      <c r="N8" s="8">
        <f>K8-L8-M8</f>
        <v>121.39</v>
      </c>
      <c r="O8" s="16">
        <v>0.7</v>
      </c>
      <c r="P8" s="15">
        <v>84.97</v>
      </c>
      <c r="Q8" s="10"/>
    </row>
    <row r="9" s="2" customFormat="1" ht="30" customHeight="1" spans="1:17">
      <c r="A9" s="11" t="s">
        <v>40</v>
      </c>
      <c r="B9" s="12"/>
      <c r="C9" s="12"/>
      <c r="D9" s="12"/>
      <c r="E9" s="12"/>
      <c r="F9" s="12"/>
      <c r="G9" s="12"/>
      <c r="H9" s="12"/>
      <c r="I9" s="8">
        <f t="shared" ref="I9:N9" si="0">SUM(I4:I8)</f>
        <v>4664.52</v>
      </c>
      <c r="J9" s="8">
        <f t="shared" si="0"/>
        <v>539.54</v>
      </c>
      <c r="K9" s="8">
        <f t="shared" si="0"/>
        <v>4124.98</v>
      </c>
      <c r="L9" s="8">
        <f t="shared" si="0"/>
        <v>2825.13</v>
      </c>
      <c r="M9" s="8">
        <f t="shared" si="0"/>
        <v>352.38</v>
      </c>
      <c r="N9" s="8">
        <f t="shared" si="0"/>
        <v>947.47</v>
      </c>
      <c r="O9" s="8"/>
      <c r="P9" s="15">
        <f>SUM(P4:P8)</f>
        <v>652.25</v>
      </c>
      <c r="Q9" s="17"/>
    </row>
    <row r="10" s="3" customFormat="1" ht="33" customHeight="1" spans="1:17">
      <c r="A10" s="13" t="s">
        <v>41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</sheetData>
  <mergeCells count="2">
    <mergeCell ref="A1:Q1"/>
    <mergeCell ref="A2:Q2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2019-11-14T02:10:00Z</dcterms:created>
  <dcterms:modified xsi:type="dcterms:W3CDTF">2024-10-28T03:40:21Z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6EA9E054DA1D4329AE0B89919AF2CFFE_13</vt:lpwstr>
  </property>
</Properties>
</file>