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第四批汇总" sheetId="1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<sst xmlns="http://schemas.openxmlformats.org/spreadsheetml/2006/main" count="72" uniqueCount="40">
  <si>
    <t>乌拉盖管理区医保服务中心城乡医疗救助2025年第四批救助明细（住院）</t>
  </si>
  <si>
    <t>序号</t>
  </si>
  <si>
    <t>姓名</t>
  </si>
  <si>
    <t>病种</t>
  </si>
  <si>
    <t>就诊医院</t>
  </si>
  <si>
    <t>治疗情况</t>
  </si>
  <si>
    <t>就诊日期</t>
  </si>
  <si>
    <t>发票金额</t>
  </si>
  <si>
    <t>政策扣除金额</t>
  </si>
  <si>
    <t>可补金额</t>
  </si>
  <si>
    <t>基本医疗报销金额</t>
  </si>
  <si>
    <t>补充保险报销金额</t>
  </si>
  <si>
    <t>起付线</t>
  </si>
  <si>
    <t>余额</t>
  </si>
  <si>
    <t>报销比例(%)</t>
  </si>
  <si>
    <t>医疗救助实报金额</t>
  </si>
  <si>
    <t>备注</t>
  </si>
  <si>
    <t>白森予</t>
  </si>
  <si>
    <t>生长发育迟缓</t>
  </si>
  <si>
    <t>中国医科大学附属盛京医院</t>
  </si>
  <si>
    <t>住院</t>
  </si>
  <si>
    <t>2024.11.26—2024.12.27</t>
  </si>
  <si>
    <t>合计</t>
  </si>
  <si>
    <t>乌拉盖管理区医保服务中心城乡医疗救助2025年第四批救助明细（门诊）</t>
  </si>
  <si>
    <t>候霞</t>
  </si>
  <si>
    <t>恶性肿瘤门诊治疗</t>
  </si>
  <si>
    <t>张家口市妇幼保健院</t>
  </si>
  <si>
    <t>门诊</t>
  </si>
  <si>
    <t>2025.2.24</t>
  </si>
  <si>
    <t>郝明金</t>
  </si>
  <si>
    <t>北京西京中医医院</t>
  </si>
  <si>
    <t>2024.11.21</t>
  </si>
  <si>
    <t>2024.12.19</t>
  </si>
  <si>
    <t>2025.1.24</t>
  </si>
  <si>
    <t>柴翠平</t>
  </si>
  <si>
    <t>肾病综合征</t>
  </si>
  <si>
    <t>中国中医科学院西苑医院</t>
  </si>
  <si>
    <t>2025.2.17</t>
  </si>
  <si>
    <t>2025.3.31</t>
  </si>
  <si>
    <t>填表人：                          业务负责人：                   财务：                         医保中心负责人：                 主管领导：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</si>
</sst>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name val="宋体"/>
      <charset val="134"/>
    </font>
    <font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/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31" fontId="5" fillId="0" borderId="0" xfId="0" applyNumberFormat="1" applyFont="1" applyAlignment="1">
      <alignment horizontal="right" vertical="center"/>
    </xf>
    <xf numFmtId="31" fontId="2" fillId="0" borderId="0" xfId="0" applyNumberFormat="1" applyFont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9" fontId="6" fillId="0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6"/>
  <sheetViews>
    <sheetView tabSelected="1" workbookViewId="0">
      <selection activeCell="C3" sqref="C$1:C$1048576"/>
    </sheetView>
  </sheetViews>
  <sheetFormatPr defaultColWidth="9" defaultRowHeight="13.5"/>
  <cols>
    <col min="1" max="1" width="3" style="2" customWidth="1"/>
    <col min="2" max="2" width="6.375" style="4" customWidth="1"/>
    <col min="3" max="3" width="9" style="2" customWidth="1"/>
    <col min="4" max="4" width="11" style="5" customWidth="1"/>
    <col min="5" max="5" width="4.33333333333333" style="2" customWidth="1"/>
    <col min="6" max="6" width="10.75" style="5" customWidth="1"/>
    <col min="7" max="7" width="9.10833333333333" style="2" customWidth="1"/>
    <col min="8" max="8" width="7.33333333333333" style="4" customWidth="1"/>
    <col min="9" max="9" width="8.44166666666667" style="4" customWidth="1"/>
    <col min="10" max="10" width="8.89166666666667" style="4" customWidth="1"/>
    <col min="11" max="12" width="7.10833333333333" style="4" customWidth="1"/>
    <col min="13" max="13" width="7.66666666666667" style="4" customWidth="1"/>
    <col min="14" max="14" width="7.125" style="4" customWidth="1"/>
    <col min="15" max="15" width="8.225" style="4" customWidth="1"/>
    <col min="16" max="16" width="9.75" style="2" customWidth="1"/>
    <col min="17" max="17" width="9.375" style="2"/>
    <col min="18" max="16384" width="9" style="2"/>
  </cols>
  <sheetData>
    <row r="1" ht="29" customHeight="1" spans="1:15">
      <c r="A1" s="6" t="s">
        <v>0</v>
      </c>
      <c r="B1" s="6"/>
      <c r="C1" s="6"/>
      <c r="D1" s="7"/>
      <c r="E1" s="6"/>
      <c r="F1" s="7"/>
      <c r="G1" s="6"/>
      <c r="H1" s="6"/>
      <c r="I1" s="6"/>
      <c r="J1" s="6"/>
      <c r="K1" s="6"/>
      <c r="L1" s="6"/>
      <c r="M1" s="6"/>
      <c r="N1" s="6"/>
      <c r="O1" s="6"/>
    </row>
    <row r="2" ht="14.25" spans="1:15">
      <c r="A2" s="8">
        <v>45771</v>
      </c>
      <c r="B2" s="8"/>
      <c r="C2" s="8"/>
      <c r="D2" s="9"/>
      <c r="E2" s="8"/>
      <c r="F2" s="9"/>
      <c r="G2" s="8"/>
      <c r="H2" s="8"/>
      <c r="I2" s="8"/>
      <c r="J2" s="8"/>
      <c r="K2" s="8"/>
      <c r="L2" s="8"/>
      <c r="M2" s="8"/>
      <c r="N2" s="8"/>
      <c r="O2" s="8"/>
    </row>
    <row r="3" s="1" customFormat="1" ht="57" customHeight="1" spans="1:16">
      <c r="A3" s="10" t="s">
        <v>1</v>
      </c>
      <c r="B3" s="10" t="s">
        <v>2</v>
      </c>
      <c r="C3" s="10" t="s">
        <v>3</v>
      </c>
      <c r="D3" s="10" t="s">
        <v>4</v>
      </c>
      <c r="E3" s="10" t="s">
        <v>5</v>
      </c>
      <c r="F3" s="11" t="s">
        <v>6</v>
      </c>
      <c r="G3" s="10" t="s">
        <v>7</v>
      </c>
      <c r="H3" s="10" t="s">
        <v>8</v>
      </c>
      <c r="I3" s="10" t="s">
        <v>9</v>
      </c>
      <c r="J3" s="10" t="s">
        <v>10</v>
      </c>
      <c r="K3" s="10" t="s">
        <v>11</v>
      </c>
      <c r="L3" s="10" t="s">
        <v>12</v>
      </c>
      <c r="M3" s="10" t="s">
        <v>13</v>
      </c>
      <c r="N3" s="10" t="s">
        <v>14</v>
      </c>
      <c r="O3" s="19" t="s">
        <v>15</v>
      </c>
      <c r="P3" s="20" t="s">
        <v>16</v>
      </c>
    </row>
    <row r="4" s="1" customFormat="1" ht="57" customHeight="1" spans="1:17">
      <c r="A4" s="10">
        <v>1</v>
      </c>
      <c r="B4" s="10" t="s">
        <v>17</v>
      </c>
      <c r="C4" s="10" t="s">
        <v>18</v>
      </c>
      <c r="D4" s="12" t="s">
        <v>19</v>
      </c>
      <c r="E4" s="10" t="s">
        <v>20</v>
      </c>
      <c r="F4" s="10" t="s">
        <v>21</v>
      </c>
      <c r="G4" s="10">
        <v>9884.13</v>
      </c>
      <c r="H4" s="10">
        <f>G4-I4</f>
        <v>3638.41</v>
      </c>
      <c r="I4" s="10">
        <v>6245.72</v>
      </c>
      <c r="J4" s="10">
        <v>4312.69</v>
      </c>
      <c r="K4" s="10">
        <v>1159.82</v>
      </c>
      <c r="L4" s="10">
        <v>0</v>
      </c>
      <c r="M4" s="10">
        <f>I4-J4-K4</f>
        <v>773.210000000001</v>
      </c>
      <c r="N4" s="21">
        <v>0.6</v>
      </c>
      <c r="O4" s="19">
        <v>463.93</v>
      </c>
      <c r="P4" s="16"/>
      <c r="Q4" s="22"/>
    </row>
    <row r="5" s="1" customFormat="1" ht="30" customHeight="1" spans="1:16">
      <c r="A5" s="13" t="s">
        <v>22</v>
      </c>
      <c r="B5" s="14"/>
      <c r="C5" s="14"/>
      <c r="D5" s="14"/>
      <c r="E5" s="14"/>
      <c r="F5" s="14"/>
      <c r="G5" s="10">
        <f>SUM(G4:G4)</f>
        <v>9884.13</v>
      </c>
      <c r="H5" s="10">
        <f>SUM(H4:H4)</f>
        <v>3638.41</v>
      </c>
      <c r="I5" s="10">
        <f>SUM(I4:I4)</f>
        <v>6245.72</v>
      </c>
      <c r="J5" s="10">
        <f>SUM(J4:J4)</f>
        <v>4312.69</v>
      </c>
      <c r="K5" s="10">
        <f>SUM(K4:K4)</f>
        <v>1159.82</v>
      </c>
      <c r="L5" s="10">
        <v>0</v>
      </c>
      <c r="M5" s="10">
        <f>SUM(M4:M4)</f>
        <v>773.210000000001</v>
      </c>
      <c r="N5" s="10"/>
      <c r="O5" s="19">
        <f>SUM(O4:O4)</f>
        <v>463.93</v>
      </c>
      <c r="P5" s="20"/>
    </row>
    <row r="6" s="2" customFormat="1" ht="22.5" spans="1:15">
      <c r="A6" s="6" t="s">
        <v>23</v>
      </c>
      <c r="B6" s="6"/>
      <c r="C6" s="6"/>
      <c r="D6" s="7"/>
      <c r="E6" s="6"/>
      <c r="F6" s="7"/>
      <c r="G6" s="6"/>
      <c r="H6" s="6"/>
      <c r="I6" s="6"/>
      <c r="J6" s="6"/>
      <c r="K6" s="6"/>
      <c r="L6" s="6"/>
      <c r="M6" s="6"/>
      <c r="N6" s="6"/>
      <c r="O6" s="6"/>
    </row>
    <row r="7" s="2" customFormat="1" ht="14.25" spans="1:15">
      <c r="A7" s="8">
        <v>45771</v>
      </c>
      <c r="B7" s="8"/>
      <c r="C7" s="8"/>
      <c r="D7" s="9"/>
      <c r="E7" s="8"/>
      <c r="F7" s="9"/>
      <c r="G7" s="8"/>
      <c r="H7" s="8"/>
      <c r="I7" s="8"/>
      <c r="J7" s="8"/>
      <c r="K7" s="8"/>
      <c r="L7" s="8"/>
      <c r="M7" s="8"/>
      <c r="N7" s="8"/>
      <c r="O7" s="8"/>
    </row>
    <row r="8" s="1" customFormat="1" ht="62" customHeight="1" spans="1:16">
      <c r="A8" s="10" t="s">
        <v>1</v>
      </c>
      <c r="B8" s="10" t="s">
        <v>2</v>
      </c>
      <c r="C8" s="10" t="s">
        <v>3</v>
      </c>
      <c r="D8" s="10" t="s">
        <v>4</v>
      </c>
      <c r="E8" s="10" t="s">
        <v>5</v>
      </c>
      <c r="F8" s="11" t="s">
        <v>6</v>
      </c>
      <c r="G8" s="10" t="s">
        <v>7</v>
      </c>
      <c r="H8" s="10" t="s">
        <v>8</v>
      </c>
      <c r="I8" s="10" t="s">
        <v>9</v>
      </c>
      <c r="J8" s="10" t="s">
        <v>10</v>
      </c>
      <c r="K8" s="10" t="s">
        <v>11</v>
      </c>
      <c r="L8" s="10" t="s">
        <v>12</v>
      </c>
      <c r="M8" s="10" t="s">
        <v>13</v>
      </c>
      <c r="N8" s="10" t="s">
        <v>14</v>
      </c>
      <c r="O8" s="19" t="s">
        <v>15</v>
      </c>
      <c r="P8" s="20" t="s">
        <v>16</v>
      </c>
    </row>
    <row r="9" s="1" customFormat="1" ht="62" customHeight="1" spans="1:16">
      <c r="A9" s="10">
        <v>1</v>
      </c>
      <c r="B9" s="10" t="s">
        <v>24</v>
      </c>
      <c r="C9" s="10" t="s">
        <v>25</v>
      </c>
      <c r="D9" s="15" t="s">
        <v>26</v>
      </c>
      <c r="E9" s="10" t="s">
        <v>27</v>
      </c>
      <c r="F9" s="16" t="s">
        <v>28</v>
      </c>
      <c r="G9" s="10">
        <v>1254.4</v>
      </c>
      <c r="H9" s="10">
        <f t="shared" ref="H9:H14" si="0">G9-I9</f>
        <v>171.84</v>
      </c>
      <c r="I9" s="10">
        <v>1082.56</v>
      </c>
      <c r="J9" s="10"/>
      <c r="K9" s="10"/>
      <c r="L9" s="10"/>
      <c r="M9" s="1">
        <f t="shared" ref="M9:M14" si="1">I9-J9-K9</f>
        <v>1082.56</v>
      </c>
      <c r="N9" s="21">
        <v>0.7</v>
      </c>
      <c r="O9" s="19">
        <v>757.79</v>
      </c>
      <c r="P9" s="16"/>
    </row>
    <row r="10" s="1" customFormat="1" ht="62" customHeight="1" spans="1:16">
      <c r="A10" s="10">
        <v>2</v>
      </c>
      <c r="B10" s="10" t="s">
        <v>29</v>
      </c>
      <c r="C10" s="10" t="s">
        <v>25</v>
      </c>
      <c r="D10" s="16" t="s">
        <v>30</v>
      </c>
      <c r="E10" s="10" t="s">
        <v>27</v>
      </c>
      <c r="F10" s="10" t="s">
        <v>31</v>
      </c>
      <c r="G10" s="10">
        <v>1654.8</v>
      </c>
      <c r="H10" s="10">
        <f t="shared" si="0"/>
        <v>41.5799999999999</v>
      </c>
      <c r="I10" s="10">
        <v>1613.22</v>
      </c>
      <c r="J10" s="10">
        <v>1371.24</v>
      </c>
      <c r="K10" s="10"/>
      <c r="L10" s="10"/>
      <c r="M10" s="20">
        <f t="shared" si="1"/>
        <v>241.98</v>
      </c>
      <c r="N10" s="21">
        <v>0.7</v>
      </c>
      <c r="O10" s="19">
        <v>169.39</v>
      </c>
      <c r="P10" s="16"/>
    </row>
    <row r="11" s="1" customFormat="1" ht="62" customHeight="1" spans="1:16">
      <c r="A11" s="10">
        <v>3</v>
      </c>
      <c r="B11" s="10" t="s">
        <v>29</v>
      </c>
      <c r="C11" s="10" t="s">
        <v>25</v>
      </c>
      <c r="D11" s="16" t="s">
        <v>30</v>
      </c>
      <c r="E11" s="10" t="s">
        <v>27</v>
      </c>
      <c r="F11" s="10" t="s">
        <v>32</v>
      </c>
      <c r="G11" s="10">
        <v>1798.3</v>
      </c>
      <c r="H11" s="10">
        <f t="shared" si="0"/>
        <v>41.5799999999999</v>
      </c>
      <c r="I11" s="10">
        <v>1756.72</v>
      </c>
      <c r="J11" s="10">
        <v>1493.21</v>
      </c>
      <c r="K11" s="10"/>
      <c r="L11" s="10"/>
      <c r="M11" s="20">
        <f t="shared" si="1"/>
        <v>263.51</v>
      </c>
      <c r="N11" s="21">
        <v>0.7</v>
      </c>
      <c r="O11" s="19">
        <v>184.46</v>
      </c>
      <c r="P11" s="16"/>
    </row>
    <row r="12" s="1" customFormat="1" ht="62" customHeight="1" spans="1:16">
      <c r="A12" s="10">
        <v>4</v>
      </c>
      <c r="B12" s="10" t="s">
        <v>29</v>
      </c>
      <c r="C12" s="10" t="s">
        <v>25</v>
      </c>
      <c r="D12" s="16" t="s">
        <v>30</v>
      </c>
      <c r="E12" s="10" t="s">
        <v>27</v>
      </c>
      <c r="F12" s="10" t="s">
        <v>33</v>
      </c>
      <c r="G12" s="10">
        <v>1839.04</v>
      </c>
      <c r="H12" s="10">
        <f t="shared" si="0"/>
        <v>41.5799999999999</v>
      </c>
      <c r="I12" s="10">
        <v>1797.46</v>
      </c>
      <c r="J12" s="10">
        <v>1527.84</v>
      </c>
      <c r="K12" s="10">
        <v>175.25</v>
      </c>
      <c r="L12" s="10"/>
      <c r="M12" s="20">
        <f t="shared" si="1"/>
        <v>94.3700000000001</v>
      </c>
      <c r="N12" s="21">
        <v>0.7</v>
      </c>
      <c r="O12" s="19">
        <v>66.06</v>
      </c>
      <c r="P12" s="16"/>
    </row>
    <row r="13" s="1" customFormat="1" ht="62" customHeight="1" spans="1:16">
      <c r="A13" s="10">
        <v>5</v>
      </c>
      <c r="B13" s="10" t="s">
        <v>34</v>
      </c>
      <c r="C13" s="10" t="s">
        <v>35</v>
      </c>
      <c r="D13" s="16" t="s">
        <v>36</v>
      </c>
      <c r="E13" s="10" t="s">
        <v>27</v>
      </c>
      <c r="F13" s="10" t="s">
        <v>37</v>
      </c>
      <c r="G13" s="10">
        <v>3804.5</v>
      </c>
      <c r="H13" s="10">
        <f t="shared" si="0"/>
        <v>160.7</v>
      </c>
      <c r="I13" s="10">
        <v>3643.8</v>
      </c>
      <c r="J13" s="10">
        <v>1800</v>
      </c>
      <c r="K13" s="10"/>
      <c r="L13" s="10"/>
      <c r="M13" s="20">
        <f t="shared" si="1"/>
        <v>1843.8</v>
      </c>
      <c r="N13" s="21">
        <v>0.7</v>
      </c>
      <c r="O13" s="19">
        <v>1290.66</v>
      </c>
      <c r="P13" s="16"/>
    </row>
    <row r="14" s="1" customFormat="1" ht="62" customHeight="1" spans="1:16">
      <c r="A14" s="10">
        <v>6</v>
      </c>
      <c r="B14" s="10" t="s">
        <v>34</v>
      </c>
      <c r="C14" s="10" t="s">
        <v>35</v>
      </c>
      <c r="D14" s="16" t="s">
        <v>36</v>
      </c>
      <c r="E14" s="10" t="s">
        <v>27</v>
      </c>
      <c r="F14" s="10" t="s">
        <v>38</v>
      </c>
      <c r="G14" s="10">
        <v>1242.42</v>
      </c>
      <c r="H14" s="10">
        <f t="shared" si="0"/>
        <v>46.8700000000001</v>
      </c>
      <c r="I14" s="10">
        <v>1195.55</v>
      </c>
      <c r="J14" s="10"/>
      <c r="K14" s="10"/>
      <c r="L14" s="10"/>
      <c r="M14" s="20">
        <f t="shared" si="1"/>
        <v>1195.55</v>
      </c>
      <c r="N14" s="21">
        <v>0.7</v>
      </c>
      <c r="O14" s="19">
        <v>709.34</v>
      </c>
      <c r="P14" s="16"/>
    </row>
    <row r="15" s="1" customFormat="1" ht="30" customHeight="1" spans="1:16">
      <c r="A15" s="13" t="s">
        <v>22</v>
      </c>
      <c r="B15" s="14"/>
      <c r="C15" s="14"/>
      <c r="D15" s="14"/>
      <c r="E15" s="14"/>
      <c r="F15" s="14"/>
      <c r="G15" s="10">
        <f>SUM(G9:G14)</f>
        <v>11593.46</v>
      </c>
      <c r="H15" s="10">
        <f>SUM(H9:H14)</f>
        <v>504.15</v>
      </c>
      <c r="I15" s="10">
        <f>SUM(I9:I14)</f>
        <v>11089.31</v>
      </c>
      <c r="J15" s="10">
        <f>SUM(J9:J14)</f>
        <v>6192.29</v>
      </c>
      <c r="K15" s="10">
        <f>SUM(K9:K14)</f>
        <v>175.25</v>
      </c>
      <c r="L15" s="10"/>
      <c r="M15" s="10">
        <f>SUM(M9:M14)</f>
        <v>4721.77</v>
      </c>
      <c r="N15" s="10"/>
      <c r="O15" s="19">
        <f>SUM(O9:O14)</f>
        <v>3177.7</v>
      </c>
      <c r="P15" s="20"/>
    </row>
    <row r="16" s="3" customFormat="1" ht="33" customHeight="1" spans="1:16">
      <c r="A16" s="17"/>
      <c r="B16" s="18" t="s">
        <v>39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</row>
  </sheetData>
  <mergeCells count="6">
    <mergeCell ref="A1:O1"/>
    <mergeCell ref="A2:O2"/>
    <mergeCell ref="A5:F5"/>
    <mergeCell ref="A6:O6"/>
    <mergeCell ref="A7:O7"/>
    <mergeCell ref="A15:F15"/>
  </mergeCells>
  <printOptions horizontalCentered="1" verticalCentered="1"/>
  <pageMargins left="0.251388888888889" right="0.251388888888889" top="0.751388888888889" bottom="0.751388888888889" header="0.298611111111111" footer="0.298611111111111"/>
  <pageSetup paperSize="9" scale="7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第四批汇总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WPS_1523350203</cp:lastModifiedBy>
  <dcterms:created xsi:type="dcterms:W3CDTF">2019-11-14T02:10:00Z</dcterms:created>
  <dcterms:modified xsi:type="dcterms:W3CDTF">2025-04-28T06:51:16Z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C4F3E43A3E3F48948F518057C8CA5516_13</vt:lpwstr>
  </property>
</Properties>
</file>