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7945" windowHeight="12375"/>
  </bookViews>
  <sheets>
    <sheet name="第六批汇总" sheetId="17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<sst xmlns="http://schemas.openxmlformats.org/spreadsheetml/2006/main" count="50" uniqueCount="32">
  <si>
    <t>乌拉盖管理区医保服务中心城乡医疗救助2025年第七批救助明细（住院）</t>
  </si>
  <si>
    <t>填表日期：2025年6月26日</t>
  </si>
  <si>
    <t>序号</t>
  </si>
  <si>
    <t>姓名</t>
  </si>
  <si>
    <t>病种</t>
  </si>
  <si>
    <t>就诊医院</t>
  </si>
  <si>
    <t>治疗情况</t>
  </si>
  <si>
    <t>就诊日期</t>
  </si>
  <si>
    <t>发票金额</t>
  </si>
  <si>
    <t>政策扣除金额</t>
  </si>
  <si>
    <t>可补金额</t>
  </si>
  <si>
    <t>基本医疗报销金额</t>
  </si>
  <si>
    <t>补充保险报销金额</t>
  </si>
  <si>
    <t>起付线</t>
  </si>
  <si>
    <t>区外应减比例金额</t>
  </si>
  <si>
    <t>余额</t>
  </si>
  <si>
    <t>报销比例(%)</t>
  </si>
  <si>
    <t>医疗救助实报金额</t>
  </si>
  <si>
    <t>备注</t>
  </si>
  <si>
    <t>白森予</t>
  </si>
  <si>
    <t>生长发育迟缓</t>
  </si>
  <si>
    <t>中国医科大学附属盛京医院</t>
  </si>
  <si>
    <t>住院</t>
  </si>
  <si>
    <t>2025.5.6—2025.5.30</t>
  </si>
  <si>
    <t>合计</t>
  </si>
  <si>
    <t>乌拉盖管理区医保服务中心城乡医疗救助2025年第七批救助明细（门诊）</t>
  </si>
  <si>
    <t>王兴林</t>
  </si>
  <si>
    <t>股骨粗隆间骨折</t>
  </si>
  <si>
    <t>锡林郭勒盟中心医院</t>
  </si>
  <si>
    <t>门诊</t>
  </si>
  <si>
    <t>2025.5.1</t>
  </si>
  <si>
    <t>填表人：                          业务负责人：                   财务：                         医保中心负责人：                 主管领导：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</si>
</sst>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/>
  </cellStyleXfs>
  <cellXfs count="2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31" fontId="5" fillId="0" borderId="0" xfId="0" applyNumberFormat="1" applyFont="1" applyAlignment="1">
      <alignment horizontal="right" vertical="center"/>
    </xf>
    <xf numFmtId="31" fontId="2" fillId="0" borderId="0" xfId="0" applyNumberFormat="1" applyFont="1" applyAlignment="1">
      <alignment horizontal="righ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Font="1" applyAlignment="1">
      <alignment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9" fontId="6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11"/>
  <sheetViews>
    <sheetView tabSelected="1" workbookViewId="0">
      <selection activeCell="T4" sqref="T4"/>
    </sheetView>
  </sheetViews>
  <sheetFormatPr defaultColWidth="9" defaultRowHeight="13.5"/>
  <cols>
    <col min="1" max="1" width="3" style="2" customWidth="1"/>
    <col min="2" max="2" width="6.375" style="4" customWidth="1"/>
    <col min="3" max="3" width="9" style="2" customWidth="1"/>
    <col min="4" max="4" width="11" style="5" customWidth="1"/>
    <col min="5" max="5" width="4.33333333333333" style="2" customWidth="1"/>
    <col min="6" max="6" width="10.75" style="5" customWidth="1"/>
    <col min="7" max="7" width="9.10833333333333" style="2" customWidth="1"/>
    <col min="8" max="8" width="7.33333333333333" style="4" customWidth="1"/>
    <col min="9" max="9" width="8.44166666666667" style="4" customWidth="1"/>
    <col min="10" max="10" width="8.89166666666667" style="4" customWidth="1"/>
    <col min="11" max="13" width="7.10833333333333" style="4" customWidth="1"/>
    <col min="14" max="14" width="13.5583333333333" style="4" customWidth="1"/>
    <col min="15" max="15" width="7.125" style="4" customWidth="1"/>
    <col min="16" max="16" width="8.225" style="4" customWidth="1"/>
    <col min="17" max="17" width="12.625" style="2" customWidth="1"/>
    <col min="18" max="18" width="9.375" style="2"/>
    <col min="19" max="16384" width="9" style="2"/>
  </cols>
  <sheetData>
    <row r="1" ht="29" customHeight="1" spans="1:16">
      <c r="A1" s="6" t="s">
        <v>0</v>
      </c>
      <c r="B1" s="6"/>
      <c r="C1" s="6"/>
      <c r="D1" s="7"/>
      <c r="E1" s="6"/>
      <c r="F1" s="7"/>
      <c r="G1" s="6"/>
      <c r="H1" s="6"/>
      <c r="I1" s="6"/>
      <c r="J1" s="6"/>
      <c r="K1" s="6"/>
      <c r="L1" s="6"/>
      <c r="M1" s="6"/>
      <c r="N1" s="6"/>
      <c r="O1" s="6"/>
      <c r="P1" s="6"/>
    </row>
    <row r="2" ht="14.25" spans="1:16">
      <c r="A2" s="8" t="s">
        <v>1</v>
      </c>
      <c r="B2" s="8"/>
      <c r="C2" s="8"/>
      <c r="D2" s="9"/>
      <c r="E2" s="8"/>
      <c r="F2" s="9"/>
      <c r="G2" s="8"/>
      <c r="H2" s="8"/>
      <c r="I2" s="8"/>
      <c r="J2" s="8"/>
      <c r="K2" s="8"/>
      <c r="L2" s="8"/>
      <c r="M2" s="8"/>
      <c r="N2" s="8"/>
      <c r="O2" s="8"/>
      <c r="P2" s="8"/>
    </row>
    <row r="3" s="1" customFormat="1" ht="57" customHeight="1" spans="1:1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1" t="s">
        <v>7</v>
      </c>
      <c r="G3" s="10" t="s">
        <v>8</v>
      </c>
      <c r="H3" s="10" t="s">
        <v>9</v>
      </c>
      <c r="I3" s="10" t="s">
        <v>10</v>
      </c>
      <c r="J3" s="10" t="s">
        <v>11</v>
      </c>
      <c r="K3" s="10" t="s">
        <v>12</v>
      </c>
      <c r="L3" s="10" t="s">
        <v>13</v>
      </c>
      <c r="M3" s="10" t="s">
        <v>14</v>
      </c>
      <c r="N3" s="10" t="s">
        <v>15</v>
      </c>
      <c r="O3" s="10" t="s">
        <v>16</v>
      </c>
      <c r="P3" s="19" t="s">
        <v>17</v>
      </c>
      <c r="Q3" s="21" t="s">
        <v>18</v>
      </c>
    </row>
    <row r="4" s="1" customFormat="1" ht="57" customHeight="1" spans="1:18">
      <c r="A4" s="10">
        <v>1</v>
      </c>
      <c r="B4" s="10" t="s">
        <v>19</v>
      </c>
      <c r="C4" s="10" t="s">
        <v>20</v>
      </c>
      <c r="D4" s="12" t="s">
        <v>21</v>
      </c>
      <c r="E4" s="10" t="s">
        <v>22</v>
      </c>
      <c r="F4" s="10" t="s">
        <v>23</v>
      </c>
      <c r="G4" s="10">
        <v>6761.43</v>
      </c>
      <c r="H4" s="10">
        <f>G4-I4</f>
        <v>3693.68</v>
      </c>
      <c r="I4" s="10">
        <v>3067.75</v>
      </c>
      <c r="J4" s="10">
        <v>833.88</v>
      </c>
      <c r="K4" s="10"/>
      <c r="L4" s="10"/>
      <c r="M4" s="10">
        <v>333.55</v>
      </c>
      <c r="N4" s="10">
        <f>I4-J4-M4</f>
        <v>1900.32</v>
      </c>
      <c r="O4" s="20">
        <v>0.6</v>
      </c>
      <c r="P4" s="19">
        <v>1140.19</v>
      </c>
      <c r="Q4" s="16"/>
      <c r="R4" s="22"/>
    </row>
    <row r="5" s="1" customFormat="1" ht="30" customHeight="1" spans="1:17">
      <c r="A5" s="13" t="s">
        <v>24</v>
      </c>
      <c r="B5" s="14"/>
      <c r="C5" s="14"/>
      <c r="D5" s="14"/>
      <c r="E5" s="14"/>
      <c r="F5" s="14"/>
      <c r="G5" s="10">
        <f>SUM(G4:G4)</f>
        <v>6761.43</v>
      </c>
      <c r="H5" s="10">
        <f>SUM(H4:H4)</f>
        <v>3693.68</v>
      </c>
      <c r="I5" s="10">
        <f>SUM(I4:I4)</f>
        <v>3067.75</v>
      </c>
      <c r="J5" s="10">
        <f>SUM(J4:J4)</f>
        <v>833.88</v>
      </c>
      <c r="K5" s="10"/>
      <c r="L5" s="10"/>
      <c r="M5" s="10">
        <f>SUM(M4:M4)</f>
        <v>333.55</v>
      </c>
      <c r="N5" s="10">
        <f>SUM(N4:N4)</f>
        <v>1900.32</v>
      </c>
      <c r="O5" s="10"/>
      <c r="P5" s="19">
        <f>SUM(P4:P4)</f>
        <v>1140.19</v>
      </c>
      <c r="Q5" s="21"/>
    </row>
    <row r="6" s="2" customFormat="1" ht="22.5" spans="1:16">
      <c r="A6" s="6" t="s">
        <v>25</v>
      </c>
      <c r="B6" s="6"/>
      <c r="C6" s="6"/>
      <c r="D6" s="7"/>
      <c r="E6" s="6"/>
      <c r="F6" s="7"/>
      <c r="G6" s="6"/>
      <c r="H6" s="6"/>
      <c r="I6" s="6"/>
      <c r="J6" s="6"/>
      <c r="K6" s="6"/>
      <c r="L6" s="6"/>
      <c r="M6" s="6"/>
      <c r="N6" s="6"/>
      <c r="O6" s="6"/>
      <c r="P6" s="6"/>
    </row>
    <row r="7" s="2" customFormat="1" ht="14.25" spans="1:16">
      <c r="A7" s="8">
        <v>45834</v>
      </c>
      <c r="B7" s="8"/>
      <c r="C7" s="8"/>
      <c r="D7" s="9"/>
      <c r="E7" s="8"/>
      <c r="F7" s="9"/>
      <c r="G7" s="8"/>
      <c r="H7" s="8"/>
      <c r="I7" s="8"/>
      <c r="J7" s="8"/>
      <c r="K7" s="8"/>
      <c r="L7" s="8"/>
      <c r="M7" s="8"/>
      <c r="N7" s="8"/>
      <c r="O7" s="8"/>
      <c r="P7" s="8"/>
    </row>
    <row r="8" s="1" customFormat="1" ht="62" customHeight="1" spans="1:17">
      <c r="A8" s="10" t="s">
        <v>2</v>
      </c>
      <c r="B8" s="10" t="s">
        <v>3</v>
      </c>
      <c r="C8" s="10" t="s">
        <v>4</v>
      </c>
      <c r="D8" s="10" t="s">
        <v>5</v>
      </c>
      <c r="E8" s="10" t="s">
        <v>6</v>
      </c>
      <c r="F8" s="11" t="s">
        <v>7</v>
      </c>
      <c r="G8" s="10" t="s">
        <v>8</v>
      </c>
      <c r="H8" s="10" t="s">
        <v>9</v>
      </c>
      <c r="I8" s="10" t="s">
        <v>10</v>
      </c>
      <c r="J8" s="10" t="s">
        <v>11</v>
      </c>
      <c r="K8" s="10" t="s">
        <v>12</v>
      </c>
      <c r="L8" s="10" t="s">
        <v>13</v>
      </c>
      <c r="M8" s="10" t="s">
        <v>14</v>
      </c>
      <c r="N8" s="10" t="s">
        <v>15</v>
      </c>
      <c r="O8" s="10" t="s">
        <v>16</v>
      </c>
      <c r="P8" s="19" t="s">
        <v>17</v>
      </c>
      <c r="Q8" s="21" t="s">
        <v>18</v>
      </c>
    </row>
    <row r="9" s="1" customFormat="1" ht="62" customHeight="1" spans="1:17">
      <c r="A9" s="10">
        <v>1</v>
      </c>
      <c r="B9" s="10" t="s">
        <v>26</v>
      </c>
      <c r="C9" s="10" t="s">
        <v>27</v>
      </c>
      <c r="D9" s="15" t="s">
        <v>28</v>
      </c>
      <c r="E9" s="10" t="s">
        <v>29</v>
      </c>
      <c r="F9" s="16" t="s">
        <v>30</v>
      </c>
      <c r="G9" s="10">
        <v>4171.69</v>
      </c>
      <c r="H9" s="10">
        <f>G9-I9</f>
        <v>285.349999999999</v>
      </c>
      <c r="I9" s="10">
        <v>3886.34</v>
      </c>
      <c r="J9" s="10">
        <v>2914.76</v>
      </c>
      <c r="K9" s="10">
        <v>631.53</v>
      </c>
      <c r="L9" s="10"/>
      <c r="M9" s="10"/>
      <c r="N9" s="21">
        <f>I9-J9-K9-L9-M9</f>
        <v>340.05</v>
      </c>
      <c r="O9" s="20">
        <v>0.7</v>
      </c>
      <c r="P9" s="19">
        <v>238.04</v>
      </c>
      <c r="Q9" s="16"/>
    </row>
    <row r="10" s="1" customFormat="1" ht="30" customHeight="1" spans="1:17">
      <c r="A10" s="13" t="s">
        <v>24</v>
      </c>
      <c r="B10" s="14"/>
      <c r="C10" s="14"/>
      <c r="D10" s="14"/>
      <c r="E10" s="14"/>
      <c r="F10" s="14"/>
      <c r="G10" s="10">
        <f>SUM(G9:G9)</f>
        <v>4171.69</v>
      </c>
      <c r="H10" s="10">
        <f>SUM(H9:H9)</f>
        <v>285.349999999999</v>
      </c>
      <c r="I10" s="10">
        <f>SUM(I9:I9)</f>
        <v>3886.34</v>
      </c>
      <c r="J10" s="10">
        <f>SUM(J9:J9)</f>
        <v>2914.76</v>
      </c>
      <c r="K10" s="10">
        <f>SUM(K9:K9)</f>
        <v>631.53</v>
      </c>
      <c r="L10" s="10"/>
      <c r="M10" s="10"/>
      <c r="N10" s="10">
        <f>SUM(N9:N9)</f>
        <v>340.05</v>
      </c>
      <c r="O10" s="10"/>
      <c r="P10" s="19">
        <f>SUM(P9:P9)</f>
        <v>238.04</v>
      </c>
      <c r="Q10" s="21"/>
    </row>
    <row r="11" s="3" customFormat="1" ht="33" customHeight="1" spans="1:17">
      <c r="A11" s="17"/>
      <c r="B11" s="18" t="s">
        <v>31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</row>
  </sheetData>
  <mergeCells count="6">
    <mergeCell ref="A1:P1"/>
    <mergeCell ref="A2:P2"/>
    <mergeCell ref="A5:F5"/>
    <mergeCell ref="A6:P6"/>
    <mergeCell ref="A7:P7"/>
    <mergeCell ref="A10:F10"/>
  </mergeCells>
  <printOptions horizontalCentered="1" verticalCentered="1"/>
  <pageMargins left="0.251388888888889" right="0.251388888888889" top="0.751388888888889" bottom="0.751388888888889" header="0.298611111111111" footer="0.298611111111111"/>
  <pageSetup paperSize="9" scale="73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第六批汇总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WPS_1523350203</cp:lastModifiedBy>
  <dcterms:created xsi:type="dcterms:W3CDTF">2019-11-14T02:10:00Z</dcterms:created>
  <dcterms:modified xsi:type="dcterms:W3CDTF">2025-07-08T01:59:20Z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AD2E9F24C3EC48B582F7D20F81F0754C_13</vt:lpwstr>
  </property>
</Properties>
</file>